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715" windowHeight="7995"/>
  </bookViews>
  <sheets>
    <sheet name="笔试和计算机测试成绩名单" sheetId="3" r:id="rId1"/>
  </sheets>
  <definedNames>
    <definedName name="_xlnm._FilterDatabase" localSheetId="0" hidden="1">笔试和计算机测试成绩名单!$A$5:$M$62</definedName>
    <definedName name="_xlnm.Print_Titles" localSheetId="0">笔试和计算机测试成绩名单!$1:$5</definedName>
  </definedNames>
  <calcPr calcId="125725"/>
</workbook>
</file>

<file path=xl/calcChain.xml><?xml version="1.0" encoding="utf-8"?>
<calcChain xmlns="http://schemas.openxmlformats.org/spreadsheetml/2006/main">
  <c r="J15" i="3"/>
  <c r="H15"/>
  <c r="F15"/>
  <c r="J45"/>
  <c r="H45"/>
  <c r="J31"/>
  <c r="H31"/>
  <c r="F31"/>
  <c r="J11"/>
  <c r="H11"/>
  <c r="F11"/>
  <c r="J26"/>
  <c r="H26"/>
  <c r="F26"/>
  <c r="J24"/>
  <c r="H24"/>
  <c r="F24"/>
  <c r="J40"/>
  <c r="H40"/>
  <c r="F40"/>
  <c r="J33"/>
  <c r="H33"/>
  <c r="F33"/>
  <c r="J28"/>
  <c r="H28"/>
  <c r="F28"/>
  <c r="J6"/>
  <c r="H6"/>
  <c r="F6"/>
  <c r="J10"/>
  <c r="H10"/>
  <c r="F10"/>
  <c r="J20"/>
  <c r="H20"/>
  <c r="F20"/>
  <c r="J18"/>
  <c r="H18"/>
  <c r="F18"/>
  <c r="J23"/>
  <c r="H23"/>
  <c r="F23"/>
  <c r="J25"/>
  <c r="H25"/>
  <c r="F25"/>
  <c r="J38"/>
  <c r="H38"/>
  <c r="F38"/>
  <c r="J17"/>
  <c r="H17"/>
  <c r="F17"/>
  <c r="H43"/>
  <c r="F43"/>
  <c r="J9"/>
  <c r="H9"/>
  <c r="F9"/>
  <c r="J8"/>
  <c r="H8"/>
  <c r="F8"/>
  <c r="J21"/>
  <c r="H21"/>
  <c r="F21"/>
  <c r="J16"/>
  <c r="H16"/>
  <c r="F16"/>
  <c r="J35"/>
  <c r="H35"/>
  <c r="F35"/>
  <c r="J14"/>
  <c r="H14"/>
  <c r="F14"/>
  <c r="J41"/>
  <c r="H41"/>
  <c r="F41"/>
  <c r="J12"/>
  <c r="H12"/>
  <c r="F12"/>
  <c r="F44"/>
  <c r="J39"/>
  <c r="H39"/>
  <c r="F39"/>
  <c r="J29"/>
  <c r="H29"/>
  <c r="F29"/>
  <c r="J30"/>
  <c r="H30"/>
  <c r="F30"/>
  <c r="J32"/>
  <c r="H32"/>
  <c r="F32"/>
  <c r="J13"/>
  <c r="H13"/>
  <c r="F13"/>
  <c r="J27"/>
  <c r="H27"/>
  <c r="F27"/>
  <c r="J22"/>
  <c r="H22"/>
  <c r="F22"/>
  <c r="J7"/>
  <c r="H7"/>
  <c r="F7"/>
  <c r="J34"/>
  <c r="H34"/>
  <c r="F34"/>
  <c r="J37"/>
  <c r="H37"/>
  <c r="F37"/>
  <c r="J42"/>
  <c r="H42"/>
  <c r="F42"/>
  <c r="J19"/>
  <c r="H19"/>
  <c r="F19"/>
  <c r="J36"/>
  <c r="H36"/>
  <c r="F36"/>
  <c r="K38" l="1"/>
  <c r="L38" s="1"/>
  <c r="K19"/>
  <c r="L19" s="1"/>
  <c r="K45"/>
  <c r="L45" s="1"/>
  <c r="K7"/>
  <c r="K32"/>
  <c r="L32" s="1"/>
  <c r="K20"/>
  <c r="L20" s="1"/>
  <c r="K29"/>
  <c r="K35"/>
  <c r="L35" s="1"/>
  <c r="K33"/>
  <c r="L33" s="1"/>
  <c r="K12"/>
  <c r="L12" s="1"/>
  <c r="K25"/>
  <c r="L25" s="1"/>
  <c r="K6"/>
  <c r="K26"/>
  <c r="L26" s="1"/>
  <c r="K42"/>
  <c r="L42" s="1"/>
  <c r="K8"/>
  <c r="K23"/>
  <c r="L23" s="1"/>
  <c r="K15"/>
  <c r="L15" s="1"/>
  <c r="K27"/>
  <c r="L27" s="1"/>
  <c r="K16"/>
  <c r="L16" s="1"/>
  <c r="K17"/>
  <c r="L17" s="1"/>
  <c r="K24"/>
  <c r="L24" s="1"/>
  <c r="K11"/>
  <c r="L11" s="1"/>
  <c r="K14"/>
  <c r="L14" s="1"/>
  <c r="L6"/>
  <c r="K36"/>
  <c r="L36" s="1"/>
  <c r="K22"/>
  <c r="L22" s="1"/>
  <c r="K30"/>
  <c r="L30" s="1"/>
  <c r="L44"/>
  <c r="K41"/>
  <c r="L41" s="1"/>
  <c r="K9"/>
  <c r="L9" s="1"/>
  <c r="L43"/>
  <c r="K10"/>
  <c r="L10" s="1"/>
  <c r="K28"/>
  <c r="L28" s="1"/>
  <c r="L7"/>
  <c r="K37"/>
  <c r="L37" s="1"/>
  <c r="K34"/>
  <c r="L34" s="1"/>
  <c r="K13"/>
  <c r="L13" s="1"/>
  <c r="K39"/>
  <c r="L39" s="1"/>
  <c r="K21"/>
  <c r="L21" s="1"/>
  <c r="K18"/>
  <c r="L18" s="1"/>
  <c r="K40"/>
  <c r="L40" s="1"/>
  <c r="K31"/>
  <c r="L31" s="1"/>
  <c r="L29"/>
  <c r="L8"/>
</calcChain>
</file>

<file path=xl/sharedStrings.xml><?xml version="1.0" encoding="utf-8"?>
<sst xmlns="http://schemas.openxmlformats.org/spreadsheetml/2006/main" count="216" uniqueCount="139">
  <si>
    <t>HR2018055</t>
  </si>
  <si>
    <t>HR2018003</t>
  </si>
  <si>
    <t>HR2018047</t>
  </si>
  <si>
    <t>HR2018010</t>
  </si>
  <si>
    <t>HR2018009</t>
  </si>
  <si>
    <t>HR2018023</t>
  </si>
  <si>
    <t>HR2018057</t>
  </si>
  <si>
    <t>HR2018004</t>
  </si>
  <si>
    <t>HR2018052</t>
  </si>
  <si>
    <t>HR2018027</t>
  </si>
  <si>
    <t>HR2018034</t>
  </si>
  <si>
    <t>HR2018035</t>
  </si>
  <si>
    <t>HR2018022</t>
  </si>
  <si>
    <t>HR2018046</t>
  </si>
  <si>
    <t>HR2018016</t>
  </si>
  <si>
    <t>HR2018040</t>
  </si>
  <si>
    <t>HR2018038</t>
  </si>
  <si>
    <t>HR2018048</t>
  </si>
  <si>
    <t>HR2018008</t>
  </si>
  <si>
    <t>HR2018044</t>
  </si>
  <si>
    <t>HR2018042</t>
  </si>
  <si>
    <t>HR2018018</t>
  </si>
  <si>
    <t>HR2018006</t>
  </si>
  <si>
    <t>HR2018045</t>
  </si>
  <si>
    <t>HR2018053</t>
  </si>
  <si>
    <t>HR2018002</t>
  </si>
  <si>
    <t>HR2018014</t>
  </si>
  <si>
    <t>HR2018039</t>
  </si>
  <si>
    <t>HR2018041</t>
  </si>
  <si>
    <t>HR2018017</t>
  </si>
  <si>
    <t>HR2018019</t>
  </si>
  <si>
    <t>HR2018030</t>
  </si>
  <si>
    <t>HR2018050</t>
  </si>
  <si>
    <t>HR2018031</t>
  </si>
  <si>
    <t>HR2018029</t>
  </si>
  <si>
    <t>HR2018054</t>
  </si>
  <si>
    <t>HR2018033</t>
  </si>
  <si>
    <t>HR2018020</t>
  </si>
  <si>
    <t>HR2018013</t>
  </si>
  <si>
    <t>HR2018032</t>
  </si>
  <si>
    <t>HR2018037</t>
  </si>
  <si>
    <t>HR2018001</t>
  </si>
  <si>
    <t>HR2018012</t>
  </si>
  <si>
    <t>HR2018056</t>
  </si>
  <si>
    <t>HR2018051</t>
  </si>
  <si>
    <t>HR2018015</t>
  </si>
  <si>
    <t>HR2018043</t>
  </si>
  <si>
    <t>HR2018005</t>
  </si>
  <si>
    <t>HR2018021</t>
  </si>
  <si>
    <t>HR2018007</t>
  </si>
  <si>
    <t>HR2018049</t>
  </si>
  <si>
    <t>HR2018036</t>
  </si>
  <si>
    <t>HR2018025</t>
  </si>
  <si>
    <t>HR2018026</t>
  </si>
  <si>
    <t>HR2018024</t>
  </si>
  <si>
    <t>HR2018028</t>
  </si>
  <si>
    <t>陈冉</t>
  </si>
  <si>
    <t>段鹏超</t>
  </si>
  <si>
    <t>高娜</t>
  </si>
  <si>
    <t>高尹源</t>
  </si>
  <si>
    <t>何兴全</t>
  </si>
  <si>
    <t>胡蓉</t>
  </si>
  <si>
    <t>胡月</t>
  </si>
  <si>
    <t>蒋丽婷</t>
  </si>
  <si>
    <t>旷俊文</t>
  </si>
  <si>
    <t>李罡辰</t>
  </si>
  <si>
    <t>李和东</t>
  </si>
  <si>
    <t>李鸿晨</t>
  </si>
  <si>
    <t>李娜</t>
  </si>
  <si>
    <t>李莹香</t>
  </si>
  <si>
    <t>李正平</t>
  </si>
  <si>
    <t>梁辰</t>
  </si>
  <si>
    <t>梁仕弟</t>
  </si>
  <si>
    <t>梁萧</t>
  </si>
  <si>
    <t>凌琳</t>
  </si>
  <si>
    <t>刘雷</t>
  </si>
  <si>
    <t>刘鹏</t>
  </si>
  <si>
    <t>刘瑞江</t>
  </si>
  <si>
    <t>刘晓婷</t>
  </si>
  <si>
    <t>马智超</t>
  </si>
  <si>
    <t>彭杰</t>
  </si>
  <si>
    <t>彭世琪</t>
  </si>
  <si>
    <t>普建伟</t>
  </si>
  <si>
    <t>普永琳</t>
  </si>
  <si>
    <t>让建梅</t>
  </si>
  <si>
    <t>师语遥</t>
  </si>
  <si>
    <t>施晓宁</t>
  </si>
  <si>
    <t>孙小清</t>
  </si>
  <si>
    <t>陶俊</t>
  </si>
  <si>
    <t>王博</t>
  </si>
  <si>
    <t>王逸</t>
  </si>
  <si>
    <t>王正丽</t>
  </si>
  <si>
    <t>辛永春</t>
  </si>
  <si>
    <t>杨海燕</t>
  </si>
  <si>
    <t>杨红瑞</t>
  </si>
  <si>
    <t>杨蕾</t>
  </si>
  <si>
    <t>杨明娟</t>
  </si>
  <si>
    <t>杨睿勰</t>
  </si>
  <si>
    <t>杨晓明</t>
  </si>
  <si>
    <t>杨颖</t>
  </si>
  <si>
    <t>伊爽</t>
  </si>
  <si>
    <t>张峰诚</t>
  </si>
  <si>
    <t>张菊</t>
  </si>
  <si>
    <t>张敏</t>
  </si>
  <si>
    <t>张赛</t>
  </si>
  <si>
    <t>张思花</t>
  </si>
  <si>
    <t>张娅</t>
  </si>
  <si>
    <t>张艳波</t>
  </si>
  <si>
    <t>赵芳</t>
  </si>
  <si>
    <t>赵乐乐</t>
  </si>
  <si>
    <t>赵瑞琼</t>
  </si>
  <si>
    <t>女</t>
  </si>
  <si>
    <t>男</t>
  </si>
  <si>
    <t>缺考</t>
  </si>
  <si>
    <t>昆明西山人力资源服务有限公司2018年招聘合同制工作人员                                                        笔试和计算机测试综合成绩公示表</t>
    <phoneticPr fontId="1" type="noConversion"/>
  </si>
  <si>
    <t>名次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</si>
  <si>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</si>
  <si>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</si>
  <si>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</si>
  <si>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笔  试</t>
    <phoneticPr fontId="1" type="noConversion"/>
  </si>
  <si>
    <t>计算机测试</t>
    <phoneticPr fontId="1" type="noConversion"/>
  </si>
  <si>
    <t>笔试和计算机测试综合成绩</t>
    <phoneticPr fontId="1" type="noConversion"/>
  </si>
  <si>
    <t>备注</t>
    <phoneticPr fontId="1" type="noConversion"/>
  </si>
  <si>
    <t>笔试成绩</t>
    <phoneticPr fontId="1" type="noConversion"/>
  </si>
  <si>
    <t>占笔试和计算机测试综合成绩(70%)</t>
    <phoneticPr fontId="1" type="noConversion"/>
  </si>
  <si>
    <t>占计算机测试成绩(40%)</t>
    <phoneticPr fontId="1" type="noConversion"/>
  </si>
  <si>
    <t>占计算机测试成绩(60%)</t>
    <phoneticPr fontId="1" type="noConversion"/>
  </si>
  <si>
    <t>占笔试和计算机测试综合成绩（30%）</t>
    <phoneticPr fontId="1" type="noConversion"/>
  </si>
  <si>
    <r>
      <t xml:space="preserve">Word </t>
    </r>
    <r>
      <rPr>
        <sz val="10"/>
        <rFont val="黑体"/>
        <family val="3"/>
        <charset val="134"/>
      </rPr>
      <t xml:space="preserve">  成绩</t>
    </r>
    <phoneticPr fontId="1" type="noConversion"/>
  </si>
  <si>
    <r>
      <t xml:space="preserve">Excel </t>
    </r>
    <r>
      <rPr>
        <sz val="10"/>
        <rFont val="黑体"/>
        <family val="3"/>
        <charset val="134"/>
      </rPr>
      <t xml:space="preserve">  成绩</t>
    </r>
    <phoneticPr fontId="1" type="noConversion"/>
  </si>
  <si>
    <t>HR2018011</t>
    <phoneticPr fontId="5" type="noConversion"/>
  </si>
  <si>
    <t>陈辰</t>
    <phoneticPr fontId="5" type="noConversion"/>
  </si>
  <si>
    <t>进入面试</t>
    <phoneticPr fontId="1" type="noConversion"/>
  </si>
  <si>
    <t>总人数:57人</t>
    <phoneticPr fontId="1" type="noConversion"/>
  </si>
  <si>
    <t>Word</t>
    <phoneticPr fontId="1" type="noConversion"/>
  </si>
  <si>
    <t>Excel</t>
    <phoneticPr fontId="1" type="noConversion"/>
  </si>
  <si>
    <t>缺考计算机测试</t>
    <phoneticPr fontId="1" type="noConversion"/>
  </si>
  <si>
    <t>缺考笔试</t>
    <phoneticPr fontId="1" type="noConversion"/>
  </si>
  <si>
    <t>宋婉姣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</si>
</sst>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#,##0.00_ ;[Red]\-#,##0.00\ "/>
    <numFmt numFmtId="178" formatCode="0.00_ "/>
  </numFmts>
  <fonts count="12">
    <font>
      <sz val="12"/>
      <name val="宋体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8"/>
      <name val="黑体"/>
      <family val="3"/>
      <charset val="134"/>
    </font>
    <font>
      <sz val="10"/>
      <name val="黑体"/>
      <family val="3"/>
      <charset val="134"/>
    </font>
    <font>
      <b/>
      <sz val="10"/>
      <name val="黑体"/>
      <family val="3"/>
      <charset val="134"/>
    </font>
    <font>
      <b/>
      <sz val="7"/>
      <name val="宋体"/>
      <family val="3"/>
      <charset val="134"/>
    </font>
    <font>
      <sz val="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150" zoomScaleNormal="150" workbookViewId="0">
      <selection activeCell="O28" sqref="O28"/>
    </sheetView>
  </sheetViews>
  <sheetFormatPr defaultRowHeight="14.25"/>
  <cols>
    <col min="1" max="1" width="3.125" customWidth="1"/>
    <col min="2" max="2" width="8.125" customWidth="1"/>
    <col min="3" max="3" width="7.125" customWidth="1"/>
    <col min="4" max="4" width="3.125" customWidth="1"/>
    <col min="5" max="5" width="7.625" customWidth="1"/>
    <col min="6" max="6" width="7.625" style="5" customWidth="1"/>
    <col min="7" max="11" width="7.625" customWidth="1"/>
    <col min="12" max="12" width="8.625" customWidth="1"/>
    <col min="13" max="13" width="6.625" customWidth="1"/>
  </cols>
  <sheetData>
    <row r="1" spans="1:14" ht="80.25" customHeight="1">
      <c r="A1" s="19" t="s">
        <v>114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"/>
    </row>
    <row r="2" spans="1:14" ht="24" customHeight="1">
      <c r="A2" s="20" t="s">
        <v>133</v>
      </c>
      <c r="B2" s="20"/>
      <c r="C2" s="20"/>
      <c r="E2" s="1"/>
      <c r="G2" s="1"/>
      <c r="H2" s="1"/>
      <c r="I2" s="1"/>
      <c r="L2" s="2"/>
      <c r="M2" s="2"/>
      <c r="N2" s="2"/>
    </row>
    <row r="3" spans="1:14" ht="22.5" customHeight="1">
      <c r="A3" s="21" t="s">
        <v>115</v>
      </c>
      <c r="B3" s="24" t="s">
        <v>116</v>
      </c>
      <c r="C3" s="24" t="s">
        <v>117</v>
      </c>
      <c r="D3" s="21" t="s">
        <v>118</v>
      </c>
      <c r="E3" s="27" t="s">
        <v>119</v>
      </c>
      <c r="F3" s="28"/>
      <c r="G3" s="25" t="s">
        <v>120</v>
      </c>
      <c r="H3" s="25"/>
      <c r="I3" s="25"/>
      <c r="J3" s="25"/>
      <c r="K3" s="25"/>
      <c r="L3" s="26" t="s">
        <v>121</v>
      </c>
      <c r="M3" s="26" t="s">
        <v>122</v>
      </c>
      <c r="N3" s="2"/>
    </row>
    <row r="4" spans="1:14" ht="22.5" customHeight="1">
      <c r="A4" s="22"/>
      <c r="B4" s="24"/>
      <c r="C4" s="24"/>
      <c r="D4" s="22"/>
      <c r="E4" s="29"/>
      <c r="F4" s="30"/>
      <c r="G4" s="31" t="s">
        <v>134</v>
      </c>
      <c r="H4" s="32"/>
      <c r="I4" s="31" t="s">
        <v>135</v>
      </c>
      <c r="J4" s="32"/>
      <c r="K4" s="33" t="s">
        <v>127</v>
      </c>
      <c r="L4" s="26"/>
      <c r="M4" s="26"/>
      <c r="N4" s="2"/>
    </row>
    <row r="5" spans="1:14" ht="67.5" customHeight="1">
      <c r="A5" s="23"/>
      <c r="B5" s="24"/>
      <c r="C5" s="24"/>
      <c r="D5" s="23"/>
      <c r="E5" s="6" t="s">
        <v>123</v>
      </c>
      <c r="F5" s="7" t="s">
        <v>124</v>
      </c>
      <c r="G5" s="8" t="s">
        <v>128</v>
      </c>
      <c r="H5" s="6" t="s">
        <v>125</v>
      </c>
      <c r="I5" s="8" t="s">
        <v>129</v>
      </c>
      <c r="J5" s="6" t="s">
        <v>126</v>
      </c>
      <c r="K5" s="34"/>
      <c r="L5" s="26"/>
      <c r="M5" s="26"/>
      <c r="N5" s="4"/>
    </row>
    <row r="6" spans="1:14" ht="32.25" customHeight="1">
      <c r="A6" s="9">
        <v>1</v>
      </c>
      <c r="B6" s="10" t="s">
        <v>41</v>
      </c>
      <c r="C6" s="10" t="s">
        <v>96</v>
      </c>
      <c r="D6" s="10" t="s">
        <v>111</v>
      </c>
      <c r="E6" s="11">
        <v>72</v>
      </c>
      <c r="F6" s="13">
        <f t="shared" ref="F6:F44" si="0">ROUND(E6*70%,2)</f>
        <v>50.4</v>
      </c>
      <c r="G6" s="12">
        <v>99.94</v>
      </c>
      <c r="H6" s="12">
        <f t="shared" ref="H6:H43" si="1">ROUND(G6*40%,2)</f>
        <v>39.979999999999997</v>
      </c>
      <c r="I6" s="12">
        <v>83.35</v>
      </c>
      <c r="J6" s="12">
        <f t="shared" ref="J6:J42" si="2">ROUND(I6*60%,2)</f>
        <v>50.01</v>
      </c>
      <c r="K6" s="12">
        <f t="shared" ref="K6:K42" si="3">ROUND((H6+J6)*30%,2)</f>
        <v>27</v>
      </c>
      <c r="L6" s="14">
        <f t="shared" ref="L6:L45" si="4">F6+K6</f>
        <v>77.400000000000006</v>
      </c>
      <c r="M6" s="15" t="s">
        <v>132</v>
      </c>
      <c r="N6" s="4"/>
    </row>
    <row r="7" spans="1:14" ht="32.25" customHeight="1">
      <c r="A7" s="9">
        <v>2</v>
      </c>
      <c r="B7" s="10" t="s">
        <v>7</v>
      </c>
      <c r="C7" s="10" t="s">
        <v>62</v>
      </c>
      <c r="D7" s="10" t="s">
        <v>111</v>
      </c>
      <c r="E7" s="11">
        <v>63</v>
      </c>
      <c r="F7" s="13">
        <f t="shared" si="0"/>
        <v>44.1</v>
      </c>
      <c r="G7" s="12">
        <v>100</v>
      </c>
      <c r="H7" s="12">
        <f t="shared" si="1"/>
        <v>40</v>
      </c>
      <c r="I7" s="12">
        <v>98.6</v>
      </c>
      <c r="J7" s="12">
        <f t="shared" si="2"/>
        <v>59.16</v>
      </c>
      <c r="K7" s="12">
        <f t="shared" si="3"/>
        <v>29.75</v>
      </c>
      <c r="L7" s="14">
        <f t="shared" si="4"/>
        <v>73.849999999999994</v>
      </c>
      <c r="M7" s="15" t="s">
        <v>132</v>
      </c>
      <c r="N7" s="4"/>
    </row>
    <row r="8" spans="1:14" ht="32.25" customHeight="1">
      <c r="A8" s="9">
        <v>3</v>
      </c>
      <c r="B8" s="10" t="s">
        <v>27</v>
      </c>
      <c r="C8" s="10" t="s">
        <v>83</v>
      </c>
      <c r="D8" s="10" t="s">
        <v>111</v>
      </c>
      <c r="E8" s="11">
        <v>63</v>
      </c>
      <c r="F8" s="13">
        <f t="shared" si="0"/>
        <v>44.1</v>
      </c>
      <c r="G8" s="12">
        <v>98.32</v>
      </c>
      <c r="H8" s="12">
        <f t="shared" si="1"/>
        <v>39.33</v>
      </c>
      <c r="I8" s="12">
        <v>99.1</v>
      </c>
      <c r="J8" s="12">
        <f t="shared" si="2"/>
        <v>59.46</v>
      </c>
      <c r="K8" s="12">
        <f t="shared" si="3"/>
        <v>29.64</v>
      </c>
      <c r="L8" s="14">
        <f t="shared" si="4"/>
        <v>73.740000000000009</v>
      </c>
      <c r="M8" s="15" t="s">
        <v>132</v>
      </c>
      <c r="N8" s="4"/>
    </row>
    <row r="9" spans="1:14" ht="32.25" customHeight="1">
      <c r="A9" s="9">
        <v>4</v>
      </c>
      <c r="B9" s="10" t="s">
        <v>28</v>
      </c>
      <c r="C9" s="10" t="s">
        <v>84</v>
      </c>
      <c r="D9" s="10" t="s">
        <v>111</v>
      </c>
      <c r="E9" s="11">
        <v>61</v>
      </c>
      <c r="F9" s="13">
        <f t="shared" si="0"/>
        <v>42.7</v>
      </c>
      <c r="G9" s="12">
        <v>95.9</v>
      </c>
      <c r="H9" s="12">
        <f t="shared" si="1"/>
        <v>38.36</v>
      </c>
      <c r="I9" s="12">
        <v>84.25</v>
      </c>
      <c r="J9" s="12">
        <f t="shared" si="2"/>
        <v>50.55</v>
      </c>
      <c r="K9" s="12">
        <f t="shared" si="3"/>
        <v>26.67</v>
      </c>
      <c r="L9" s="14">
        <f t="shared" si="4"/>
        <v>69.37</v>
      </c>
      <c r="M9" s="15" t="s">
        <v>132</v>
      </c>
      <c r="N9" s="4"/>
    </row>
    <row r="10" spans="1:14" ht="32.25" customHeight="1">
      <c r="A10" s="9">
        <v>5</v>
      </c>
      <c r="B10" s="10" t="s">
        <v>39</v>
      </c>
      <c r="C10" s="10" t="s">
        <v>94</v>
      </c>
      <c r="D10" s="10" t="s">
        <v>112</v>
      </c>
      <c r="E10" s="11">
        <v>58</v>
      </c>
      <c r="F10" s="13">
        <f t="shared" si="0"/>
        <v>40.6</v>
      </c>
      <c r="G10" s="12">
        <v>90.9</v>
      </c>
      <c r="H10" s="12">
        <f t="shared" si="1"/>
        <v>36.36</v>
      </c>
      <c r="I10" s="12">
        <v>99.1</v>
      </c>
      <c r="J10" s="12">
        <f t="shared" si="2"/>
        <v>59.46</v>
      </c>
      <c r="K10" s="12">
        <f t="shared" si="3"/>
        <v>28.75</v>
      </c>
      <c r="L10" s="14">
        <f t="shared" si="4"/>
        <v>69.349999999999994</v>
      </c>
      <c r="M10" s="15" t="s">
        <v>132</v>
      </c>
      <c r="N10" s="4"/>
    </row>
    <row r="11" spans="1:14" ht="32.25" customHeight="1">
      <c r="A11" s="9">
        <v>6</v>
      </c>
      <c r="B11" s="10" t="s">
        <v>51</v>
      </c>
      <c r="C11" s="10" t="s">
        <v>106</v>
      </c>
      <c r="D11" s="10" t="s">
        <v>111</v>
      </c>
      <c r="E11" s="11">
        <v>61</v>
      </c>
      <c r="F11" s="13">
        <f t="shared" si="0"/>
        <v>42.7</v>
      </c>
      <c r="G11" s="12">
        <v>71.7</v>
      </c>
      <c r="H11" s="12">
        <f t="shared" si="1"/>
        <v>28.68</v>
      </c>
      <c r="I11" s="12">
        <v>87.95</v>
      </c>
      <c r="J11" s="12">
        <f t="shared" si="2"/>
        <v>52.77</v>
      </c>
      <c r="K11" s="12">
        <f t="shared" si="3"/>
        <v>24.44</v>
      </c>
      <c r="L11" s="14">
        <f t="shared" si="4"/>
        <v>67.14</v>
      </c>
      <c r="M11" s="15" t="s">
        <v>132</v>
      </c>
      <c r="N11" s="4"/>
    </row>
    <row r="12" spans="1:14" ht="32.25" customHeight="1">
      <c r="A12" s="9">
        <v>7</v>
      </c>
      <c r="B12" s="10" t="s">
        <v>18</v>
      </c>
      <c r="C12" s="10" t="s">
        <v>74</v>
      </c>
      <c r="D12" s="10" t="s">
        <v>111</v>
      </c>
      <c r="E12" s="11">
        <v>56.5</v>
      </c>
      <c r="F12" s="13">
        <f t="shared" si="0"/>
        <v>39.549999999999997</v>
      </c>
      <c r="G12" s="12">
        <v>96.7</v>
      </c>
      <c r="H12" s="12">
        <f t="shared" si="1"/>
        <v>38.68</v>
      </c>
      <c r="I12" s="12">
        <v>88.35</v>
      </c>
      <c r="J12" s="12">
        <f t="shared" si="2"/>
        <v>53.01</v>
      </c>
      <c r="K12" s="12">
        <f t="shared" si="3"/>
        <v>27.51</v>
      </c>
      <c r="L12" s="14">
        <f t="shared" si="4"/>
        <v>67.06</v>
      </c>
      <c r="M12" s="15"/>
      <c r="N12" s="4"/>
    </row>
    <row r="13" spans="1:14" ht="32.25" customHeight="1">
      <c r="A13" s="9">
        <v>8</v>
      </c>
      <c r="B13" s="10" t="s">
        <v>130</v>
      </c>
      <c r="C13" s="10" t="s">
        <v>65</v>
      </c>
      <c r="D13" s="10" t="s">
        <v>112</v>
      </c>
      <c r="E13" s="11">
        <v>55</v>
      </c>
      <c r="F13" s="13">
        <f t="shared" si="0"/>
        <v>38.5</v>
      </c>
      <c r="G13" s="12">
        <v>96.16</v>
      </c>
      <c r="H13" s="12">
        <f t="shared" si="1"/>
        <v>38.46</v>
      </c>
      <c r="I13" s="12">
        <v>91.7</v>
      </c>
      <c r="J13" s="12">
        <f t="shared" si="2"/>
        <v>55.02</v>
      </c>
      <c r="K13" s="12">
        <f t="shared" si="3"/>
        <v>28.04</v>
      </c>
      <c r="L13" s="14">
        <f t="shared" si="4"/>
        <v>66.539999999999992</v>
      </c>
      <c r="M13" s="15"/>
      <c r="N13" s="4"/>
    </row>
    <row r="14" spans="1:14" ht="32.25" customHeight="1">
      <c r="A14" s="9">
        <v>9</v>
      </c>
      <c r="B14" s="10" t="s">
        <v>21</v>
      </c>
      <c r="C14" s="10" t="s">
        <v>77</v>
      </c>
      <c r="D14" s="10" t="s">
        <v>112</v>
      </c>
      <c r="E14" s="11">
        <v>56.5</v>
      </c>
      <c r="F14" s="13">
        <f t="shared" si="0"/>
        <v>39.549999999999997</v>
      </c>
      <c r="G14" s="12">
        <v>98.38</v>
      </c>
      <c r="H14" s="12">
        <f t="shared" si="1"/>
        <v>39.35</v>
      </c>
      <c r="I14" s="12">
        <v>82.6</v>
      </c>
      <c r="J14" s="12">
        <f t="shared" si="2"/>
        <v>49.56</v>
      </c>
      <c r="K14" s="12">
        <f t="shared" si="3"/>
        <v>26.67</v>
      </c>
      <c r="L14" s="14">
        <f t="shared" si="4"/>
        <v>66.22</v>
      </c>
      <c r="M14" s="15"/>
      <c r="N14" s="4"/>
    </row>
    <row r="15" spans="1:14" ht="32.25" customHeight="1">
      <c r="A15" s="9">
        <v>10</v>
      </c>
      <c r="B15" s="10" t="s">
        <v>55</v>
      </c>
      <c r="C15" s="10" t="s">
        <v>110</v>
      </c>
      <c r="D15" s="10" t="s">
        <v>111</v>
      </c>
      <c r="E15" s="11">
        <v>56</v>
      </c>
      <c r="F15" s="13">
        <f t="shared" si="0"/>
        <v>39.200000000000003</v>
      </c>
      <c r="G15" s="12">
        <v>79.12</v>
      </c>
      <c r="H15" s="12">
        <f t="shared" si="1"/>
        <v>31.65</v>
      </c>
      <c r="I15" s="12">
        <v>91.15</v>
      </c>
      <c r="J15" s="12">
        <f t="shared" si="2"/>
        <v>54.69</v>
      </c>
      <c r="K15" s="12">
        <f t="shared" si="3"/>
        <v>25.9</v>
      </c>
      <c r="L15" s="14">
        <f t="shared" si="4"/>
        <v>65.099999999999994</v>
      </c>
      <c r="M15" s="15"/>
      <c r="N15" s="4"/>
    </row>
    <row r="16" spans="1:14" ht="32.25" customHeight="1">
      <c r="A16" s="9">
        <v>11</v>
      </c>
      <c r="B16" s="10" t="s">
        <v>24</v>
      </c>
      <c r="C16" s="10" t="s">
        <v>80</v>
      </c>
      <c r="D16" s="10" t="s">
        <v>111</v>
      </c>
      <c r="E16" s="11">
        <v>55</v>
      </c>
      <c r="F16" s="13">
        <f t="shared" si="0"/>
        <v>38.5</v>
      </c>
      <c r="G16" s="12">
        <v>98.62</v>
      </c>
      <c r="H16" s="12">
        <f t="shared" si="1"/>
        <v>39.450000000000003</v>
      </c>
      <c r="I16" s="12">
        <v>80.150000000000006</v>
      </c>
      <c r="J16" s="12">
        <f t="shared" si="2"/>
        <v>48.09</v>
      </c>
      <c r="K16" s="12">
        <f t="shared" si="3"/>
        <v>26.26</v>
      </c>
      <c r="L16" s="14">
        <f t="shared" si="4"/>
        <v>64.760000000000005</v>
      </c>
      <c r="M16" s="15"/>
      <c r="N16" s="4"/>
    </row>
    <row r="17" spans="1:14" ht="32.25" customHeight="1">
      <c r="A17" s="9">
        <v>12</v>
      </c>
      <c r="B17" s="10" t="s">
        <v>32</v>
      </c>
      <c r="C17" s="10" t="s">
        <v>87</v>
      </c>
      <c r="D17" s="10" t="s">
        <v>111</v>
      </c>
      <c r="E17" s="11">
        <v>59.5</v>
      </c>
      <c r="F17" s="13">
        <f t="shared" si="0"/>
        <v>41.65</v>
      </c>
      <c r="G17" s="12">
        <v>66.36</v>
      </c>
      <c r="H17" s="12">
        <f t="shared" si="1"/>
        <v>26.54</v>
      </c>
      <c r="I17" s="12">
        <v>83.25</v>
      </c>
      <c r="J17" s="12">
        <f t="shared" si="2"/>
        <v>49.95</v>
      </c>
      <c r="K17" s="12">
        <f t="shared" si="3"/>
        <v>22.95</v>
      </c>
      <c r="L17" s="14">
        <f t="shared" si="4"/>
        <v>64.599999999999994</v>
      </c>
      <c r="M17" s="15"/>
      <c r="N17" s="4"/>
    </row>
    <row r="18" spans="1:14" ht="32.25" customHeight="1">
      <c r="A18" s="9">
        <v>13</v>
      </c>
      <c r="B18" s="10" t="s">
        <v>36</v>
      </c>
      <c r="C18" s="10" t="s">
        <v>91</v>
      </c>
      <c r="D18" s="10" t="s">
        <v>111</v>
      </c>
      <c r="E18" s="11">
        <v>52</v>
      </c>
      <c r="F18" s="13">
        <f t="shared" si="0"/>
        <v>36.4</v>
      </c>
      <c r="G18" s="12">
        <v>97.52</v>
      </c>
      <c r="H18" s="12">
        <f t="shared" si="1"/>
        <v>39.01</v>
      </c>
      <c r="I18" s="12">
        <v>82.85</v>
      </c>
      <c r="J18" s="12">
        <f t="shared" si="2"/>
        <v>49.71</v>
      </c>
      <c r="K18" s="12">
        <f t="shared" si="3"/>
        <v>26.62</v>
      </c>
      <c r="L18" s="14">
        <f t="shared" si="4"/>
        <v>63.019999999999996</v>
      </c>
      <c r="M18" s="15"/>
      <c r="N18" s="4"/>
    </row>
    <row r="19" spans="1:14" ht="32.25" customHeight="1">
      <c r="A19" s="9">
        <v>14</v>
      </c>
      <c r="B19" s="10" t="s">
        <v>3</v>
      </c>
      <c r="C19" s="10" t="s">
        <v>58</v>
      </c>
      <c r="D19" s="10" t="s">
        <v>111</v>
      </c>
      <c r="E19" s="11">
        <v>47.5</v>
      </c>
      <c r="F19" s="13">
        <f t="shared" si="0"/>
        <v>33.25</v>
      </c>
      <c r="G19" s="12">
        <v>98.54</v>
      </c>
      <c r="H19" s="12">
        <f t="shared" si="1"/>
        <v>39.42</v>
      </c>
      <c r="I19" s="12">
        <v>98.95</v>
      </c>
      <c r="J19" s="12">
        <f t="shared" si="2"/>
        <v>59.37</v>
      </c>
      <c r="K19" s="12">
        <f t="shared" si="3"/>
        <v>29.64</v>
      </c>
      <c r="L19" s="14">
        <f t="shared" si="4"/>
        <v>62.89</v>
      </c>
      <c r="M19" s="16"/>
      <c r="N19" s="4"/>
    </row>
    <row r="20" spans="1:14" ht="32.25" customHeight="1">
      <c r="A20" s="9">
        <v>15</v>
      </c>
      <c r="B20" s="10" t="s">
        <v>38</v>
      </c>
      <c r="C20" s="10" t="s">
        <v>93</v>
      </c>
      <c r="D20" s="10" t="s">
        <v>111</v>
      </c>
      <c r="E20" s="11">
        <v>48.5</v>
      </c>
      <c r="F20" s="13">
        <f t="shared" si="0"/>
        <v>33.950000000000003</v>
      </c>
      <c r="G20" s="12">
        <v>87.8</v>
      </c>
      <c r="H20" s="12">
        <f t="shared" si="1"/>
        <v>35.119999999999997</v>
      </c>
      <c r="I20" s="12">
        <v>97.7</v>
      </c>
      <c r="J20" s="12">
        <f t="shared" si="2"/>
        <v>58.62</v>
      </c>
      <c r="K20" s="12">
        <f t="shared" si="3"/>
        <v>28.12</v>
      </c>
      <c r="L20" s="14">
        <f t="shared" si="4"/>
        <v>62.070000000000007</v>
      </c>
      <c r="M20" s="15"/>
      <c r="N20" s="4"/>
    </row>
    <row r="21" spans="1:14" ht="32.25" customHeight="1">
      <c r="A21" s="9">
        <v>16</v>
      </c>
      <c r="B21" s="10" t="s">
        <v>25</v>
      </c>
      <c r="C21" s="10" t="s">
        <v>81</v>
      </c>
      <c r="D21" s="10" t="s">
        <v>111</v>
      </c>
      <c r="E21" s="11">
        <v>61.5</v>
      </c>
      <c r="F21" s="13">
        <f t="shared" si="0"/>
        <v>43.05</v>
      </c>
      <c r="G21" s="12">
        <v>90.06</v>
      </c>
      <c r="H21" s="12">
        <f t="shared" si="1"/>
        <v>36.020000000000003</v>
      </c>
      <c r="I21" s="12">
        <v>45.2</v>
      </c>
      <c r="J21" s="12">
        <f t="shared" si="2"/>
        <v>27.12</v>
      </c>
      <c r="K21" s="12">
        <f t="shared" si="3"/>
        <v>18.940000000000001</v>
      </c>
      <c r="L21" s="14">
        <f t="shared" si="4"/>
        <v>61.989999999999995</v>
      </c>
      <c r="M21" s="15"/>
      <c r="N21" s="4"/>
    </row>
    <row r="22" spans="1:14" ht="32.25" customHeight="1">
      <c r="A22" s="9">
        <v>17</v>
      </c>
      <c r="B22" s="10" t="s">
        <v>8</v>
      </c>
      <c r="C22" s="10" t="s">
        <v>63</v>
      </c>
      <c r="D22" s="10" t="s">
        <v>111</v>
      </c>
      <c r="E22" s="11">
        <v>49.5</v>
      </c>
      <c r="F22" s="13">
        <f t="shared" si="0"/>
        <v>34.65</v>
      </c>
      <c r="G22" s="12">
        <v>98.2</v>
      </c>
      <c r="H22" s="12">
        <f t="shared" si="1"/>
        <v>39.28</v>
      </c>
      <c r="I22" s="12">
        <v>85.6</v>
      </c>
      <c r="J22" s="12">
        <f t="shared" si="2"/>
        <v>51.36</v>
      </c>
      <c r="K22" s="12">
        <f t="shared" si="3"/>
        <v>27.19</v>
      </c>
      <c r="L22" s="14">
        <f t="shared" si="4"/>
        <v>61.84</v>
      </c>
      <c r="M22" s="15"/>
      <c r="N22" s="4"/>
    </row>
    <row r="23" spans="1:14" ht="32.25" customHeight="1">
      <c r="A23" s="9">
        <v>18</v>
      </c>
      <c r="B23" s="10" t="s">
        <v>35</v>
      </c>
      <c r="C23" s="10" t="s">
        <v>90</v>
      </c>
      <c r="D23" s="10" t="s">
        <v>112</v>
      </c>
      <c r="E23" s="11">
        <v>50.5</v>
      </c>
      <c r="F23" s="13">
        <f t="shared" si="0"/>
        <v>35.35</v>
      </c>
      <c r="G23" s="12">
        <v>98.02</v>
      </c>
      <c r="H23" s="12">
        <f t="shared" si="1"/>
        <v>39.21</v>
      </c>
      <c r="I23" s="12">
        <v>77.75</v>
      </c>
      <c r="J23" s="12">
        <f t="shared" si="2"/>
        <v>46.65</v>
      </c>
      <c r="K23" s="12">
        <f t="shared" si="3"/>
        <v>25.76</v>
      </c>
      <c r="L23" s="14">
        <f t="shared" si="4"/>
        <v>61.11</v>
      </c>
      <c r="M23" s="15"/>
      <c r="N23" s="4"/>
    </row>
    <row r="24" spans="1:14" ht="32.25" customHeight="1">
      <c r="A24" s="9">
        <v>19</v>
      </c>
      <c r="B24" s="10" t="s">
        <v>48</v>
      </c>
      <c r="C24" s="10" t="s">
        <v>103</v>
      </c>
      <c r="D24" s="10" t="s">
        <v>111</v>
      </c>
      <c r="E24" s="11">
        <v>48.5</v>
      </c>
      <c r="F24" s="13">
        <f t="shared" si="0"/>
        <v>33.950000000000003</v>
      </c>
      <c r="G24" s="12">
        <v>97.22</v>
      </c>
      <c r="H24" s="12">
        <f t="shared" si="1"/>
        <v>38.89</v>
      </c>
      <c r="I24" s="12">
        <v>84.45</v>
      </c>
      <c r="J24" s="12">
        <f t="shared" si="2"/>
        <v>50.67</v>
      </c>
      <c r="K24" s="12">
        <f t="shared" si="3"/>
        <v>26.87</v>
      </c>
      <c r="L24" s="14">
        <f t="shared" si="4"/>
        <v>60.820000000000007</v>
      </c>
      <c r="M24" s="15"/>
      <c r="N24" s="4"/>
    </row>
    <row r="25" spans="1:14" ht="32.25" customHeight="1">
      <c r="A25" s="9">
        <v>20</v>
      </c>
      <c r="B25" s="10" t="s">
        <v>34</v>
      </c>
      <c r="C25" s="10" t="s">
        <v>89</v>
      </c>
      <c r="D25" s="10" t="s">
        <v>111</v>
      </c>
      <c r="E25" s="11">
        <v>54.5</v>
      </c>
      <c r="F25" s="13">
        <f t="shared" si="0"/>
        <v>38.15</v>
      </c>
      <c r="G25" s="12">
        <v>41.24</v>
      </c>
      <c r="H25" s="12">
        <f t="shared" si="1"/>
        <v>16.5</v>
      </c>
      <c r="I25" s="12">
        <v>97.65</v>
      </c>
      <c r="J25" s="12">
        <f t="shared" si="2"/>
        <v>58.59</v>
      </c>
      <c r="K25" s="12">
        <f t="shared" si="3"/>
        <v>22.53</v>
      </c>
      <c r="L25" s="14">
        <f t="shared" si="4"/>
        <v>60.68</v>
      </c>
      <c r="M25" s="15"/>
      <c r="N25" s="4"/>
    </row>
    <row r="26" spans="1:14" ht="32.25" customHeight="1">
      <c r="A26" s="9">
        <v>21</v>
      </c>
      <c r="B26" s="10" t="s">
        <v>49</v>
      </c>
      <c r="C26" s="10" t="s">
        <v>104</v>
      </c>
      <c r="D26" s="10" t="s">
        <v>111</v>
      </c>
      <c r="E26" s="11">
        <v>52</v>
      </c>
      <c r="F26" s="13">
        <f t="shared" si="0"/>
        <v>36.4</v>
      </c>
      <c r="G26" s="12">
        <v>96.18</v>
      </c>
      <c r="H26" s="12">
        <f t="shared" si="1"/>
        <v>38.47</v>
      </c>
      <c r="I26" s="12">
        <v>70.650000000000006</v>
      </c>
      <c r="J26" s="12">
        <f t="shared" si="2"/>
        <v>42.39</v>
      </c>
      <c r="K26" s="12">
        <f t="shared" si="3"/>
        <v>24.26</v>
      </c>
      <c r="L26" s="14">
        <f t="shared" si="4"/>
        <v>60.66</v>
      </c>
      <c r="M26" s="15"/>
      <c r="N26" s="4"/>
    </row>
    <row r="27" spans="1:14" ht="32.25" customHeight="1">
      <c r="A27" s="9">
        <v>22</v>
      </c>
      <c r="B27" s="10" t="s">
        <v>9</v>
      </c>
      <c r="C27" s="10" t="s">
        <v>64</v>
      </c>
      <c r="D27" s="10" t="s">
        <v>112</v>
      </c>
      <c r="E27" s="11">
        <v>54</v>
      </c>
      <c r="F27" s="13">
        <f>ROUND(E27*70%,2)</f>
        <v>37.799999999999997</v>
      </c>
      <c r="G27" s="12">
        <v>61.9</v>
      </c>
      <c r="H27" s="12">
        <f>ROUND(G27*40%,2)</f>
        <v>24.76</v>
      </c>
      <c r="I27" s="12">
        <v>84.05</v>
      </c>
      <c r="J27" s="12">
        <f>ROUND(I27*60%,2)</f>
        <v>50.43</v>
      </c>
      <c r="K27" s="12">
        <f>ROUND((H27+J27)*30%,2)</f>
        <v>22.56</v>
      </c>
      <c r="L27" s="14">
        <f>F27+K27</f>
        <v>60.36</v>
      </c>
      <c r="M27" s="15"/>
      <c r="N27" s="4"/>
    </row>
    <row r="28" spans="1:14" ht="32.25" customHeight="1">
      <c r="A28" s="9">
        <v>23</v>
      </c>
      <c r="B28" s="10" t="s">
        <v>45</v>
      </c>
      <c r="C28" s="10" t="s">
        <v>100</v>
      </c>
      <c r="D28" s="10" t="s">
        <v>111</v>
      </c>
      <c r="E28" s="11">
        <v>51</v>
      </c>
      <c r="F28" s="13">
        <f t="shared" si="0"/>
        <v>35.700000000000003</v>
      </c>
      <c r="G28" s="12">
        <v>83.52</v>
      </c>
      <c r="H28" s="12">
        <f t="shared" si="1"/>
        <v>33.409999999999997</v>
      </c>
      <c r="I28" s="12">
        <v>77.5</v>
      </c>
      <c r="J28" s="12">
        <f t="shared" si="2"/>
        <v>46.5</v>
      </c>
      <c r="K28" s="12">
        <f t="shared" si="3"/>
        <v>23.97</v>
      </c>
      <c r="L28" s="14">
        <f t="shared" si="4"/>
        <v>59.67</v>
      </c>
      <c r="M28" s="15"/>
      <c r="N28" s="4"/>
    </row>
    <row r="29" spans="1:14" ht="32.25" customHeight="1">
      <c r="A29" s="9">
        <v>24</v>
      </c>
      <c r="B29" s="10" t="s">
        <v>14</v>
      </c>
      <c r="C29" s="10" t="s">
        <v>70</v>
      </c>
      <c r="D29" s="10" t="s">
        <v>111</v>
      </c>
      <c r="E29" s="11">
        <v>43.5</v>
      </c>
      <c r="F29" s="13">
        <f t="shared" si="0"/>
        <v>30.45</v>
      </c>
      <c r="G29" s="12">
        <v>93.76</v>
      </c>
      <c r="H29" s="12">
        <f t="shared" si="1"/>
        <v>37.5</v>
      </c>
      <c r="I29" s="12">
        <v>91.55</v>
      </c>
      <c r="J29" s="12">
        <f t="shared" si="2"/>
        <v>54.93</v>
      </c>
      <c r="K29" s="12">
        <f t="shared" si="3"/>
        <v>27.73</v>
      </c>
      <c r="L29" s="14">
        <f t="shared" si="4"/>
        <v>58.18</v>
      </c>
      <c r="M29" s="15"/>
      <c r="N29" s="4"/>
    </row>
    <row r="30" spans="1:14" ht="32.25" customHeight="1">
      <c r="A30" s="9">
        <v>25</v>
      </c>
      <c r="B30" s="10" t="s">
        <v>13</v>
      </c>
      <c r="C30" s="10" t="s">
        <v>69</v>
      </c>
      <c r="D30" s="10" t="s">
        <v>111</v>
      </c>
      <c r="E30" s="11">
        <v>53.5</v>
      </c>
      <c r="F30" s="13">
        <f t="shared" si="0"/>
        <v>37.450000000000003</v>
      </c>
      <c r="G30" s="12">
        <v>83.54</v>
      </c>
      <c r="H30" s="12">
        <f t="shared" si="1"/>
        <v>33.42</v>
      </c>
      <c r="I30" s="12">
        <v>51.75</v>
      </c>
      <c r="J30" s="12">
        <f t="shared" si="2"/>
        <v>31.05</v>
      </c>
      <c r="K30" s="12">
        <f t="shared" si="3"/>
        <v>19.34</v>
      </c>
      <c r="L30" s="14">
        <f t="shared" si="4"/>
        <v>56.790000000000006</v>
      </c>
      <c r="M30" s="15"/>
      <c r="N30" s="4"/>
    </row>
    <row r="31" spans="1:14" ht="32.25" customHeight="1">
      <c r="A31" s="9">
        <v>26</v>
      </c>
      <c r="B31" s="10" t="s">
        <v>52</v>
      </c>
      <c r="C31" s="10" t="s">
        <v>107</v>
      </c>
      <c r="D31" s="10" t="s">
        <v>111</v>
      </c>
      <c r="E31" s="11">
        <v>51.5</v>
      </c>
      <c r="F31" s="13">
        <f t="shared" si="0"/>
        <v>36.049999999999997</v>
      </c>
      <c r="G31" s="12">
        <v>68.66</v>
      </c>
      <c r="H31" s="12">
        <f t="shared" si="1"/>
        <v>27.46</v>
      </c>
      <c r="I31" s="12">
        <v>68.599999999999994</v>
      </c>
      <c r="J31" s="12">
        <f t="shared" si="2"/>
        <v>41.16</v>
      </c>
      <c r="K31" s="12">
        <f t="shared" si="3"/>
        <v>20.59</v>
      </c>
      <c r="L31" s="14">
        <f t="shared" si="4"/>
        <v>56.64</v>
      </c>
      <c r="M31" s="15"/>
      <c r="N31" s="4"/>
    </row>
    <row r="32" spans="1:14" ht="32.25" customHeight="1">
      <c r="A32" s="9">
        <v>27</v>
      </c>
      <c r="B32" s="10" t="s">
        <v>10</v>
      </c>
      <c r="C32" s="10" t="s">
        <v>66</v>
      </c>
      <c r="D32" s="10" t="s">
        <v>112</v>
      </c>
      <c r="E32" s="11">
        <v>52</v>
      </c>
      <c r="F32" s="13">
        <f t="shared" si="0"/>
        <v>36.4</v>
      </c>
      <c r="G32" s="12">
        <v>92.94</v>
      </c>
      <c r="H32" s="12">
        <f t="shared" si="1"/>
        <v>37.18</v>
      </c>
      <c r="I32" s="12">
        <v>47.85</v>
      </c>
      <c r="J32" s="12">
        <f t="shared" si="2"/>
        <v>28.71</v>
      </c>
      <c r="K32" s="12">
        <f t="shared" si="3"/>
        <v>19.77</v>
      </c>
      <c r="L32" s="14">
        <f t="shared" si="4"/>
        <v>56.17</v>
      </c>
      <c r="M32" s="15"/>
      <c r="N32" s="4"/>
    </row>
    <row r="33" spans="1:14" ht="32.25" customHeight="1">
      <c r="A33" s="9">
        <v>28</v>
      </c>
      <c r="B33" s="10" t="s">
        <v>46</v>
      </c>
      <c r="C33" s="10" t="s">
        <v>101</v>
      </c>
      <c r="D33" s="10" t="s">
        <v>112</v>
      </c>
      <c r="E33" s="11">
        <v>49</v>
      </c>
      <c r="F33" s="13">
        <f t="shared" si="0"/>
        <v>34.299999999999997</v>
      </c>
      <c r="G33" s="12">
        <v>90.4</v>
      </c>
      <c r="H33" s="12">
        <f t="shared" si="1"/>
        <v>36.159999999999997</v>
      </c>
      <c r="I33" s="12">
        <v>60.25</v>
      </c>
      <c r="J33" s="12">
        <f t="shared" si="2"/>
        <v>36.15</v>
      </c>
      <c r="K33" s="12">
        <f t="shared" si="3"/>
        <v>21.69</v>
      </c>
      <c r="L33" s="14">
        <f t="shared" si="4"/>
        <v>55.989999999999995</v>
      </c>
      <c r="M33" s="15"/>
      <c r="N33" s="4"/>
    </row>
    <row r="34" spans="1:14" ht="32.25" customHeight="1">
      <c r="A34" s="9">
        <v>29</v>
      </c>
      <c r="B34" s="10" t="s">
        <v>6</v>
      </c>
      <c r="C34" s="10" t="s">
        <v>61</v>
      </c>
      <c r="D34" s="10" t="s">
        <v>111</v>
      </c>
      <c r="E34" s="11">
        <v>60.5</v>
      </c>
      <c r="F34" s="13">
        <f t="shared" si="0"/>
        <v>42.35</v>
      </c>
      <c r="G34" s="12">
        <v>77.680000000000007</v>
      </c>
      <c r="H34" s="12">
        <f t="shared" si="1"/>
        <v>31.07</v>
      </c>
      <c r="I34" s="12">
        <v>23.7</v>
      </c>
      <c r="J34" s="12">
        <f t="shared" si="2"/>
        <v>14.22</v>
      </c>
      <c r="K34" s="12">
        <f t="shared" si="3"/>
        <v>13.59</v>
      </c>
      <c r="L34" s="14">
        <f t="shared" si="4"/>
        <v>55.94</v>
      </c>
      <c r="M34" s="16"/>
      <c r="N34" s="4"/>
    </row>
    <row r="35" spans="1:14" ht="32.25" customHeight="1">
      <c r="A35" s="9">
        <v>30</v>
      </c>
      <c r="B35" s="10" t="s">
        <v>22</v>
      </c>
      <c r="C35" s="10" t="s">
        <v>78</v>
      </c>
      <c r="D35" s="10" t="s">
        <v>111</v>
      </c>
      <c r="E35" s="11">
        <v>57.5</v>
      </c>
      <c r="F35" s="13">
        <f t="shared" si="0"/>
        <v>40.25</v>
      </c>
      <c r="G35" s="12">
        <v>68.62</v>
      </c>
      <c r="H35" s="12">
        <f t="shared" si="1"/>
        <v>27.45</v>
      </c>
      <c r="I35" s="12">
        <v>28.85</v>
      </c>
      <c r="J35" s="12">
        <f t="shared" si="2"/>
        <v>17.309999999999999</v>
      </c>
      <c r="K35" s="12">
        <f t="shared" si="3"/>
        <v>13.43</v>
      </c>
      <c r="L35" s="14">
        <f t="shared" si="4"/>
        <v>53.68</v>
      </c>
      <c r="M35" s="15"/>
      <c r="N35" s="4"/>
    </row>
    <row r="36" spans="1:14" ht="32.25" customHeight="1">
      <c r="A36" s="9">
        <v>31</v>
      </c>
      <c r="B36" s="10" t="s">
        <v>2</v>
      </c>
      <c r="C36" s="10" t="s">
        <v>57</v>
      </c>
      <c r="D36" s="10" t="s">
        <v>112</v>
      </c>
      <c r="E36" s="11">
        <v>40</v>
      </c>
      <c r="F36" s="13">
        <f t="shared" si="0"/>
        <v>28</v>
      </c>
      <c r="G36" s="12">
        <v>79.86</v>
      </c>
      <c r="H36" s="12">
        <f t="shared" si="1"/>
        <v>31.94</v>
      </c>
      <c r="I36" s="12">
        <v>85.45</v>
      </c>
      <c r="J36" s="12">
        <f t="shared" si="2"/>
        <v>51.27</v>
      </c>
      <c r="K36" s="12">
        <f t="shared" si="3"/>
        <v>24.96</v>
      </c>
      <c r="L36" s="14">
        <f t="shared" si="4"/>
        <v>52.96</v>
      </c>
      <c r="M36" s="16"/>
      <c r="N36" s="4"/>
    </row>
    <row r="37" spans="1:14" ht="32.25" customHeight="1">
      <c r="A37" s="9">
        <v>32</v>
      </c>
      <c r="B37" s="10" t="s">
        <v>5</v>
      </c>
      <c r="C37" s="10" t="s">
        <v>60</v>
      </c>
      <c r="D37" s="10" t="s">
        <v>112</v>
      </c>
      <c r="E37" s="11">
        <v>62</v>
      </c>
      <c r="F37" s="13">
        <f t="shared" si="0"/>
        <v>43.4</v>
      </c>
      <c r="G37" s="12">
        <v>57.1</v>
      </c>
      <c r="H37" s="12">
        <f t="shared" si="1"/>
        <v>22.84</v>
      </c>
      <c r="I37" s="12">
        <v>13.05</v>
      </c>
      <c r="J37" s="12">
        <f t="shared" si="2"/>
        <v>7.83</v>
      </c>
      <c r="K37" s="12">
        <f t="shared" si="3"/>
        <v>9.1999999999999993</v>
      </c>
      <c r="L37" s="14">
        <f t="shared" si="4"/>
        <v>52.599999999999994</v>
      </c>
      <c r="M37" s="16"/>
      <c r="N37" s="4"/>
    </row>
    <row r="38" spans="1:14" ht="32.25" customHeight="1">
      <c r="A38" s="9">
        <v>33</v>
      </c>
      <c r="B38" s="10" t="s">
        <v>33</v>
      </c>
      <c r="C38" s="10" t="s">
        <v>88</v>
      </c>
      <c r="D38" s="10" t="s">
        <v>111</v>
      </c>
      <c r="E38" s="11">
        <v>51.5</v>
      </c>
      <c r="F38" s="13">
        <f t="shared" si="0"/>
        <v>36.049999999999997</v>
      </c>
      <c r="G38" s="12">
        <v>88.48</v>
      </c>
      <c r="H38" s="12">
        <f t="shared" si="1"/>
        <v>35.39</v>
      </c>
      <c r="I38" s="12">
        <v>29.75</v>
      </c>
      <c r="J38" s="12">
        <f t="shared" si="2"/>
        <v>17.850000000000001</v>
      </c>
      <c r="K38" s="12">
        <f t="shared" si="3"/>
        <v>15.97</v>
      </c>
      <c r="L38" s="14">
        <f t="shared" si="4"/>
        <v>52.019999999999996</v>
      </c>
      <c r="M38" s="15"/>
      <c r="N38" s="4"/>
    </row>
    <row r="39" spans="1:14" ht="32.25" customHeight="1">
      <c r="A39" s="9">
        <v>34</v>
      </c>
      <c r="B39" s="10" t="s">
        <v>15</v>
      </c>
      <c r="C39" s="10" t="s">
        <v>71</v>
      </c>
      <c r="D39" s="10" t="s">
        <v>112</v>
      </c>
      <c r="E39" s="11">
        <v>48.5</v>
      </c>
      <c r="F39" s="13">
        <f t="shared" si="0"/>
        <v>33.950000000000003</v>
      </c>
      <c r="G39" s="12">
        <v>89.74</v>
      </c>
      <c r="H39" s="12">
        <f t="shared" si="1"/>
        <v>35.9</v>
      </c>
      <c r="I39" s="12">
        <v>30</v>
      </c>
      <c r="J39" s="12">
        <f t="shared" si="2"/>
        <v>18</v>
      </c>
      <c r="K39" s="12">
        <f t="shared" si="3"/>
        <v>16.170000000000002</v>
      </c>
      <c r="L39" s="14">
        <f t="shared" si="4"/>
        <v>50.120000000000005</v>
      </c>
      <c r="M39" s="15"/>
      <c r="N39" s="4"/>
    </row>
    <row r="40" spans="1:14" ht="32.25" customHeight="1">
      <c r="A40" s="9">
        <v>35</v>
      </c>
      <c r="B40" s="10" t="s">
        <v>47</v>
      </c>
      <c r="C40" s="10" t="s">
        <v>102</v>
      </c>
      <c r="D40" s="10" t="s">
        <v>111</v>
      </c>
      <c r="E40" s="11">
        <v>54</v>
      </c>
      <c r="F40" s="13">
        <f t="shared" si="0"/>
        <v>37.799999999999997</v>
      </c>
      <c r="G40" s="12">
        <v>70.760000000000005</v>
      </c>
      <c r="H40" s="12">
        <f t="shared" si="1"/>
        <v>28.3</v>
      </c>
      <c r="I40" s="12">
        <v>0</v>
      </c>
      <c r="J40" s="12">
        <f t="shared" si="2"/>
        <v>0</v>
      </c>
      <c r="K40" s="12">
        <f t="shared" si="3"/>
        <v>8.49</v>
      </c>
      <c r="L40" s="14">
        <f t="shared" si="4"/>
        <v>46.29</v>
      </c>
      <c r="M40" s="15"/>
      <c r="N40" s="4"/>
    </row>
    <row r="41" spans="1:14" ht="32.25" customHeight="1">
      <c r="A41" s="9">
        <v>36</v>
      </c>
      <c r="B41" s="10" t="s">
        <v>19</v>
      </c>
      <c r="C41" s="10" t="s">
        <v>75</v>
      </c>
      <c r="D41" s="10" t="s">
        <v>112</v>
      </c>
      <c r="E41" s="11">
        <v>46</v>
      </c>
      <c r="F41" s="13">
        <f t="shared" si="0"/>
        <v>32.200000000000003</v>
      </c>
      <c r="G41" s="12">
        <v>68.28</v>
      </c>
      <c r="H41" s="12">
        <f t="shared" si="1"/>
        <v>27.31</v>
      </c>
      <c r="I41" s="12">
        <v>21.75</v>
      </c>
      <c r="J41" s="12">
        <f t="shared" si="2"/>
        <v>13.05</v>
      </c>
      <c r="K41" s="12">
        <f t="shared" si="3"/>
        <v>12.11</v>
      </c>
      <c r="L41" s="14">
        <f t="shared" si="4"/>
        <v>44.31</v>
      </c>
      <c r="M41" s="15"/>
      <c r="N41" s="4"/>
    </row>
    <row r="42" spans="1:14" ht="32.25" customHeight="1">
      <c r="A42" s="9">
        <v>37</v>
      </c>
      <c r="B42" s="10" t="s">
        <v>4</v>
      </c>
      <c r="C42" s="10" t="s">
        <v>59</v>
      </c>
      <c r="D42" s="10" t="s">
        <v>112</v>
      </c>
      <c r="E42" s="11">
        <v>38</v>
      </c>
      <c r="F42" s="13">
        <f t="shared" si="0"/>
        <v>26.6</v>
      </c>
      <c r="G42" s="12">
        <v>56.78</v>
      </c>
      <c r="H42" s="12">
        <f t="shared" si="1"/>
        <v>22.71</v>
      </c>
      <c r="I42" s="12">
        <v>24.8</v>
      </c>
      <c r="J42" s="12">
        <f t="shared" si="2"/>
        <v>14.88</v>
      </c>
      <c r="K42" s="12">
        <f t="shared" si="3"/>
        <v>11.28</v>
      </c>
      <c r="L42" s="14">
        <f t="shared" si="4"/>
        <v>37.880000000000003</v>
      </c>
      <c r="M42" s="16"/>
      <c r="N42" s="4"/>
    </row>
    <row r="43" spans="1:14" ht="32.25" customHeight="1">
      <c r="A43" s="9">
        <v>38</v>
      </c>
      <c r="B43" s="10" t="s">
        <v>29</v>
      </c>
      <c r="C43" s="10" t="s">
        <v>85</v>
      </c>
      <c r="D43" s="10" t="s">
        <v>111</v>
      </c>
      <c r="E43" s="11">
        <v>36</v>
      </c>
      <c r="F43" s="13">
        <f t="shared" si="0"/>
        <v>25.2</v>
      </c>
      <c r="G43" s="12">
        <v>0</v>
      </c>
      <c r="H43" s="12">
        <f t="shared" si="1"/>
        <v>0</v>
      </c>
      <c r="I43" s="12">
        <v>0</v>
      </c>
      <c r="J43" s="12">
        <v>0</v>
      </c>
      <c r="K43" s="12">
        <v>0</v>
      </c>
      <c r="L43" s="14">
        <f t="shared" si="4"/>
        <v>25.2</v>
      </c>
      <c r="M43" s="17" t="s">
        <v>136</v>
      </c>
      <c r="N43" s="4"/>
    </row>
    <row r="44" spans="1:14" ht="32.25" customHeight="1">
      <c r="A44" s="9">
        <v>39</v>
      </c>
      <c r="B44" s="10" t="s">
        <v>17</v>
      </c>
      <c r="C44" s="10" t="s">
        <v>73</v>
      </c>
      <c r="D44" s="10" t="s">
        <v>112</v>
      </c>
      <c r="E44" s="11">
        <v>35</v>
      </c>
      <c r="F44" s="13">
        <f t="shared" si="0"/>
        <v>24.5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4">
        <f t="shared" si="4"/>
        <v>24.5</v>
      </c>
      <c r="M44" s="16" t="s">
        <v>136</v>
      </c>
      <c r="N44" s="4"/>
    </row>
    <row r="45" spans="1:14" ht="32.25" customHeight="1">
      <c r="A45" s="9">
        <v>40</v>
      </c>
      <c r="B45" s="10" t="s">
        <v>53</v>
      </c>
      <c r="C45" s="10" t="s">
        <v>108</v>
      </c>
      <c r="D45" s="10" t="s">
        <v>111</v>
      </c>
      <c r="E45" s="11">
        <v>0</v>
      </c>
      <c r="F45" s="13">
        <v>0</v>
      </c>
      <c r="G45" s="12">
        <v>86.8</v>
      </c>
      <c r="H45" s="12">
        <f>ROUND(G45*40%,2)</f>
        <v>34.72</v>
      </c>
      <c r="I45" s="12">
        <v>69</v>
      </c>
      <c r="J45" s="12">
        <f>ROUND(I45*60%,2)</f>
        <v>41.4</v>
      </c>
      <c r="K45" s="12">
        <f>ROUND((H45+J45)*30%,2)</f>
        <v>22.84</v>
      </c>
      <c r="L45" s="14">
        <f t="shared" si="4"/>
        <v>22.84</v>
      </c>
      <c r="M45" s="16" t="s">
        <v>137</v>
      </c>
      <c r="N45" s="4"/>
    </row>
    <row r="46" spans="1:14" ht="32.25" customHeight="1">
      <c r="A46" s="9">
        <v>41</v>
      </c>
      <c r="B46" s="10" t="s">
        <v>1</v>
      </c>
      <c r="C46" s="10" t="s">
        <v>56</v>
      </c>
      <c r="D46" s="10" t="s">
        <v>111</v>
      </c>
      <c r="E46" s="11">
        <v>0</v>
      </c>
      <c r="F46" s="13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4">
        <v>0</v>
      </c>
      <c r="M46" s="18" t="s">
        <v>113</v>
      </c>
      <c r="N46" s="4"/>
    </row>
    <row r="47" spans="1:14" ht="32.25" customHeight="1">
      <c r="A47" s="9">
        <v>42</v>
      </c>
      <c r="B47" s="10" t="s">
        <v>42</v>
      </c>
      <c r="C47" s="10" t="s">
        <v>97</v>
      </c>
      <c r="D47" s="10" t="s">
        <v>112</v>
      </c>
      <c r="E47" s="11">
        <v>0</v>
      </c>
      <c r="F47" s="13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4">
        <v>0</v>
      </c>
      <c r="M47" s="18" t="s">
        <v>113</v>
      </c>
      <c r="N47" s="4"/>
    </row>
    <row r="48" spans="1:14" ht="32.25" customHeight="1">
      <c r="A48" s="9">
        <v>43</v>
      </c>
      <c r="B48" s="10" t="s">
        <v>26</v>
      </c>
      <c r="C48" s="10" t="s">
        <v>82</v>
      </c>
      <c r="D48" s="10" t="s">
        <v>112</v>
      </c>
      <c r="E48" s="11">
        <v>0</v>
      </c>
      <c r="F48" s="13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4">
        <v>0</v>
      </c>
      <c r="M48" s="18" t="s">
        <v>113</v>
      </c>
      <c r="N48" s="4"/>
    </row>
    <row r="49" spans="1:14" ht="32.25" customHeight="1">
      <c r="A49" s="9">
        <v>44</v>
      </c>
      <c r="B49" s="10" t="s">
        <v>30</v>
      </c>
      <c r="C49" s="10" t="s">
        <v>86</v>
      </c>
      <c r="D49" s="10" t="s">
        <v>111</v>
      </c>
      <c r="E49" s="11">
        <v>0</v>
      </c>
      <c r="F49" s="13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4">
        <v>0</v>
      </c>
      <c r="M49" s="18" t="s">
        <v>113</v>
      </c>
      <c r="N49" s="4"/>
    </row>
    <row r="50" spans="1:14" ht="32.25" customHeight="1">
      <c r="A50" s="9">
        <v>45</v>
      </c>
      <c r="B50" s="10" t="s">
        <v>37</v>
      </c>
      <c r="C50" s="10" t="s">
        <v>92</v>
      </c>
      <c r="D50" s="10" t="s">
        <v>111</v>
      </c>
      <c r="E50" s="11">
        <v>0</v>
      </c>
      <c r="F50" s="13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4">
        <v>0</v>
      </c>
      <c r="M50" s="18" t="s">
        <v>113</v>
      </c>
      <c r="N50" s="4"/>
    </row>
    <row r="51" spans="1:14" ht="32.25" customHeight="1">
      <c r="A51" s="9">
        <v>46</v>
      </c>
      <c r="B51" s="10" t="s">
        <v>12</v>
      </c>
      <c r="C51" s="10" t="s">
        <v>68</v>
      </c>
      <c r="D51" s="10" t="s">
        <v>111</v>
      </c>
      <c r="E51" s="11">
        <v>0</v>
      </c>
      <c r="F51" s="13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4">
        <v>0</v>
      </c>
      <c r="M51" s="18" t="s">
        <v>113</v>
      </c>
      <c r="N51" s="4"/>
    </row>
    <row r="52" spans="1:14" ht="32.25" customHeight="1">
      <c r="A52" s="9">
        <v>47</v>
      </c>
      <c r="B52" s="10" t="s">
        <v>54</v>
      </c>
      <c r="C52" s="10" t="s">
        <v>109</v>
      </c>
      <c r="D52" s="10" t="s">
        <v>111</v>
      </c>
      <c r="E52" s="11">
        <v>0</v>
      </c>
      <c r="F52" s="13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4">
        <v>0</v>
      </c>
      <c r="M52" s="18" t="s">
        <v>113</v>
      </c>
      <c r="N52" s="4"/>
    </row>
    <row r="53" spans="1:14" ht="32.25" customHeight="1">
      <c r="A53" s="9">
        <v>48</v>
      </c>
      <c r="B53" s="10" t="s">
        <v>31</v>
      </c>
      <c r="C53" s="10" t="s">
        <v>138</v>
      </c>
      <c r="D53" s="10" t="s">
        <v>111</v>
      </c>
      <c r="E53" s="11">
        <v>0</v>
      </c>
      <c r="F53" s="13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4">
        <v>0</v>
      </c>
      <c r="M53" s="18" t="s">
        <v>113</v>
      </c>
      <c r="N53" s="4"/>
    </row>
    <row r="54" spans="1:14" ht="32.25" customHeight="1">
      <c r="A54" s="9">
        <v>49</v>
      </c>
      <c r="B54" s="10" t="s">
        <v>11</v>
      </c>
      <c r="C54" s="10" t="s">
        <v>67</v>
      </c>
      <c r="D54" s="10" t="s">
        <v>111</v>
      </c>
      <c r="E54" s="11">
        <v>0</v>
      </c>
      <c r="F54" s="13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4">
        <v>0</v>
      </c>
      <c r="M54" s="18" t="s">
        <v>113</v>
      </c>
      <c r="N54" s="4"/>
    </row>
    <row r="55" spans="1:14" ht="32.25" customHeight="1">
      <c r="A55" s="9">
        <v>50</v>
      </c>
      <c r="B55" s="10" t="s">
        <v>40</v>
      </c>
      <c r="C55" s="10" t="s">
        <v>95</v>
      </c>
      <c r="D55" s="10" t="s">
        <v>111</v>
      </c>
      <c r="E55" s="11">
        <v>0</v>
      </c>
      <c r="F55" s="13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4">
        <v>0</v>
      </c>
      <c r="M55" s="18" t="s">
        <v>113</v>
      </c>
      <c r="N55" s="4"/>
    </row>
    <row r="56" spans="1:14" ht="32.25" customHeight="1">
      <c r="A56" s="9">
        <v>51</v>
      </c>
      <c r="B56" s="10" t="s">
        <v>16</v>
      </c>
      <c r="C56" s="10" t="s">
        <v>72</v>
      </c>
      <c r="D56" s="10" t="s">
        <v>111</v>
      </c>
      <c r="E56" s="11">
        <v>0</v>
      </c>
      <c r="F56" s="13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4">
        <v>0</v>
      </c>
      <c r="M56" s="18" t="s">
        <v>113</v>
      </c>
      <c r="N56" s="4"/>
    </row>
    <row r="57" spans="1:14" ht="32.25" customHeight="1">
      <c r="A57" s="9">
        <v>52</v>
      </c>
      <c r="B57" s="10" t="s">
        <v>20</v>
      </c>
      <c r="C57" s="10" t="s">
        <v>76</v>
      </c>
      <c r="D57" s="10" t="s">
        <v>112</v>
      </c>
      <c r="E57" s="11">
        <v>0</v>
      </c>
      <c r="F57" s="13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4">
        <v>0</v>
      </c>
      <c r="M57" s="18" t="s">
        <v>113</v>
      </c>
      <c r="N57" s="4"/>
    </row>
    <row r="58" spans="1:14" ht="32.25" customHeight="1">
      <c r="A58" s="9">
        <v>53</v>
      </c>
      <c r="B58" s="10" t="s">
        <v>23</v>
      </c>
      <c r="C58" s="10" t="s">
        <v>79</v>
      </c>
      <c r="D58" s="10" t="s">
        <v>112</v>
      </c>
      <c r="E58" s="11">
        <v>0</v>
      </c>
      <c r="F58" s="13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4">
        <v>0</v>
      </c>
      <c r="M58" s="18" t="s">
        <v>113</v>
      </c>
      <c r="N58" s="4"/>
    </row>
    <row r="59" spans="1:14" ht="32.25" customHeight="1">
      <c r="A59" s="9">
        <v>54</v>
      </c>
      <c r="B59" s="10" t="s">
        <v>50</v>
      </c>
      <c r="C59" s="10" t="s">
        <v>105</v>
      </c>
      <c r="D59" s="10" t="s">
        <v>111</v>
      </c>
      <c r="E59" s="11">
        <v>0</v>
      </c>
      <c r="F59" s="13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4">
        <v>0</v>
      </c>
      <c r="M59" s="18" t="s">
        <v>113</v>
      </c>
      <c r="N59" s="4"/>
    </row>
    <row r="60" spans="1:14" ht="32.25" customHeight="1">
      <c r="A60" s="9">
        <v>55</v>
      </c>
      <c r="B60" s="10" t="s">
        <v>44</v>
      </c>
      <c r="C60" s="10" t="s">
        <v>99</v>
      </c>
      <c r="D60" s="10" t="s">
        <v>111</v>
      </c>
      <c r="E60" s="11">
        <v>0</v>
      </c>
      <c r="F60" s="13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4">
        <v>0</v>
      </c>
      <c r="M60" s="18" t="s">
        <v>113</v>
      </c>
      <c r="N60" s="4"/>
    </row>
    <row r="61" spans="1:14" ht="32.25" customHeight="1">
      <c r="A61" s="9">
        <v>56</v>
      </c>
      <c r="B61" s="10" t="s">
        <v>0</v>
      </c>
      <c r="C61" s="10" t="s">
        <v>131</v>
      </c>
      <c r="D61" s="10" t="s">
        <v>111</v>
      </c>
      <c r="E61" s="11">
        <v>0</v>
      </c>
      <c r="F61" s="13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4">
        <v>0</v>
      </c>
      <c r="M61" s="18" t="s">
        <v>113</v>
      </c>
      <c r="N61" s="4"/>
    </row>
    <row r="62" spans="1:14" ht="32.25" customHeight="1">
      <c r="A62" s="9">
        <v>57</v>
      </c>
      <c r="B62" s="10" t="s">
        <v>43</v>
      </c>
      <c r="C62" s="10" t="s">
        <v>98</v>
      </c>
      <c r="D62" s="10" t="s">
        <v>112</v>
      </c>
      <c r="E62" s="11">
        <v>0</v>
      </c>
      <c r="F62" s="13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4">
        <v>0</v>
      </c>
      <c r="M62" s="18" t="s">
        <v>113</v>
      </c>
      <c r="N62" s="4"/>
    </row>
    <row r="63" spans="1:14" ht="20.25">
      <c r="N63" s="4"/>
    </row>
    <row r="64" spans="1:14" ht="20.25">
      <c r="N64" s="4"/>
    </row>
    <row r="65" spans="14:14" ht="20.25">
      <c r="N65" s="4"/>
    </row>
    <row r="66" spans="14:14" ht="20.25">
      <c r="N66" s="4"/>
    </row>
    <row r="67" spans="14:14" ht="20.25">
      <c r="N67" s="4"/>
    </row>
  </sheetData>
  <sheetProtection password="C649" sheet="1" formatCells="0" formatColumns="0" formatRows="0" insertColumns="0" insertRows="0" insertHyperlinks="0" deleteColumns="0" deleteRows="0" sort="0" autoFilter="0" pivotTables="0"/>
  <mergeCells count="13">
    <mergeCell ref="A1:M1"/>
    <mergeCell ref="A2:C2"/>
    <mergeCell ref="A3:A5"/>
    <mergeCell ref="B3:B5"/>
    <mergeCell ref="C3:C5"/>
    <mergeCell ref="D3:D5"/>
    <mergeCell ref="G3:K3"/>
    <mergeCell ref="L3:L5"/>
    <mergeCell ref="M3:M5"/>
    <mergeCell ref="E3:F4"/>
    <mergeCell ref="G4:H4"/>
    <mergeCell ref="I4:J4"/>
    <mergeCell ref="K4:K5"/>
  </mergeCells>
  <phoneticPr fontId="1" type="noConversion"/>
  <pageMargins left="0.42" right="0.28000000000000003" top="0.64" bottom="0.86614173228346458" header="0.31496062992125984" footer="0.3937007874015748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笔试和计算机测试成绩名单</vt:lpstr>
      <vt:lpstr>笔试和计算机测试成绩名单!Print_Titles</vt:lpstr>
    </vt:vector>
  </TitlesOfParts>
  <Company>labour market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ysh</dc:creator>
  <cp:lastModifiedBy>Windows 用户</cp:lastModifiedBy>
  <cp:lastPrinted>2018-06-19T05:44:50Z</cp:lastPrinted>
  <dcterms:created xsi:type="dcterms:W3CDTF">2008-09-22T06:16:14Z</dcterms:created>
  <dcterms:modified xsi:type="dcterms:W3CDTF">2018-06-19T08:19:15Z</dcterms:modified>
</cp:coreProperties>
</file>